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920" yWindow="-2016" windowWidth="23256" windowHeight="13176"/>
  </bookViews>
  <sheets>
    <sheet name="Blad1" sheetId="1" r:id="rId1"/>
    <sheet name="Blad2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  <c r="D7" i="1"/>
  <c r="C7" i="1"/>
  <c r="A49" i="1" l="1"/>
  <c r="B7" i="1"/>
  <c r="D19" i="1" l="1"/>
  <c r="C12" i="1" l="1"/>
  <c r="C20" i="1"/>
  <c r="B20" i="1"/>
  <c r="A20" i="1"/>
  <c r="B12" i="1"/>
  <c r="D11" i="1"/>
  <c r="G21" i="1" l="1"/>
  <c r="G22" i="1"/>
  <c r="G19" i="1"/>
  <c r="D20" i="1"/>
  <c r="G20" i="1"/>
  <c r="I21" i="1"/>
  <c r="I22" i="1"/>
  <c r="I19" i="1"/>
  <c r="I20" i="1"/>
  <c r="H21" i="1"/>
  <c r="H22" i="1"/>
  <c r="H19" i="1"/>
  <c r="H20" i="1"/>
  <c r="D12" i="1"/>
  <c r="I23" i="1" l="1"/>
  <c r="H23" i="1"/>
  <c r="G23" i="1"/>
  <c r="H14" i="1"/>
  <c r="H13" i="1"/>
  <c r="H11" i="1"/>
  <c r="H12" i="1"/>
  <c r="I14" i="1"/>
  <c r="I13" i="1"/>
  <c r="I11" i="1"/>
  <c r="I12" i="1"/>
  <c r="I15" i="1" l="1"/>
  <c r="H15" i="1"/>
</calcChain>
</file>

<file path=xl/sharedStrings.xml><?xml version="1.0" encoding="utf-8"?>
<sst xmlns="http://schemas.openxmlformats.org/spreadsheetml/2006/main" count="63" uniqueCount="47">
  <si>
    <t xml:space="preserve">A </t>
  </si>
  <si>
    <t>B</t>
  </si>
  <si>
    <t>C</t>
  </si>
  <si>
    <t>Vinnare</t>
  </si>
  <si>
    <t>2:a</t>
  </si>
  <si>
    <t>Summa</t>
  </si>
  <si>
    <t>AAA + AA</t>
  </si>
  <si>
    <t>Totalt prispengar</t>
  </si>
  <si>
    <t>Prova-på-skytt</t>
  </si>
  <si>
    <t>Startavgift</t>
  </si>
  <si>
    <t>Varav till klubbens omkostnader</t>
  </si>
  <si>
    <t>Varav till klubbens investeringsmedel</t>
  </si>
  <si>
    <t>Varav till förbundet (start-40'an)</t>
  </si>
  <si>
    <t>Till prisbordet deltävlingen</t>
  </si>
  <si>
    <t>Till finalen</t>
  </si>
  <si>
    <t>Senior</t>
  </si>
  <si>
    <t>Junior</t>
  </si>
  <si>
    <t>Antal startande i dagens deltävling:</t>
  </si>
  <si>
    <t>Fördelning vinstpengar per placering och klass</t>
  </si>
  <si>
    <t>3:a</t>
  </si>
  <si>
    <t>Fördelning vinstpengar per placering (3 vinnare)</t>
  </si>
  <si>
    <t>Vid många deltagare, t.ex över 70 deltagare, kan även ett 3:e-pris ges i varje klass</t>
  </si>
  <si>
    <t>Fördelning anmälningsavgifter, prispengar etc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</si>
  <si>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40:- till Skyttesportförbundet (start-40’an).</t>
    </r>
  </si>
  <si>
    <t>Fördelning deltävlingar: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</si>
  <si>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60% av prissumman fördelas lika på vinnarna i klasserna AA, A, B, C (minst 3 startande/klass)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</si>
  <si>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40% av prissumman fördelas lika på 2:a plats i klasserna AA, A, B, C</t>
    </r>
  </si>
  <si>
    <t>(Fördelning måste givetvis anpassas efter dagens deltagarantal, och ovanstående förslag skall ses som riktlinjer. Är antalet startande få i någon klass</t>
  </si>
  <si>
    <t xml:space="preserve"> kan det räcka med ett pris)</t>
  </si>
  <si>
    <t>Till Mälarcupen Sportings kassa</t>
  </si>
  <si>
    <t>Summa final- och omkostnadspengar sätts in på Mälarcupen Sportings BG 5813-5559</t>
  </si>
  <si>
    <t>Efter avslutad tävling redovisas följande till Mälarcupen Sporting:</t>
  </si>
  <si>
    <t xml:space="preserve">skickas till info@malarcupen-sporting.se 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</si>
  <si>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10:- till kassan för investeringar, marknadsföring, omkostnader etc (sätts in på Mälarcupen Sportings BG 5813-5559).</t>
    </r>
  </si>
  <si>
    <t>Fördelning vinst-pengar per placer.   (2 vinnare)</t>
  </si>
  <si>
    <t>Fördelning vinst-pengar per placering och klass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</si>
  <si>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60:- till finalen (sätts in på Mälarcupen Sportings BG 5813-5559).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</si>
  <si>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120:- till prisbord för dagen.</t>
    </r>
  </si>
  <si>
    <t xml:space="preserve">Startavgifter för prova-på-skyttar går oavkortat till arrangerande klubb. </t>
  </si>
  <si>
    <t>Fördelningsmall Mälarcupen deltävlingar (ej final) 2025-2026</t>
  </si>
  <si>
    <t>Utdrag från "Tävlingsreglemente Mälarcupen Sporting 2025-2026"</t>
  </si>
  <si>
    <t>Startavgift 550 kr per tävlande (juniorer undantagna) fördelas enligt följande: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</si>
  <si>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320:- klubbens vinst, inklusive omkostnader för duvor, el m.m.</t>
    </r>
  </si>
  <si>
    <t>Fördelningsmallen</t>
  </si>
  <si>
    <t>Resultatfilen,</t>
  </si>
  <si>
    <t>rensad från prova-på-skyttar, skickas till info@malarcupen-sporting.se  i excelformat</t>
  </si>
  <si>
    <t>Obs, prova-på-skyttar deltager inte i prisutdelningen!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</si>
</sst>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r_-;\-* #,##0.00\ _k_r_-;_-* &quot;-&quot;??\ _k_r_-;_-@_-"/>
    <numFmt numFmtId="164" formatCode="_-* #,##0\ _k_r_-;\-* #,##0\ _k_r_-;_-* &quot;-&quot;??\ _k_r_-;_-@_-"/>
    <numFmt numFmtId="165" formatCode="#,##0_ ;\-#,##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Symbol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gradientFill type="path" left="0.5" right="0.5" top="0.5" bottom="0.5">
        <stop position="0">
          <color rgb="FFFFFFFF"/>
        </stop>
        <stop position="1">
          <color rgb="FF4F81BD"/>
        </stop>
      </gradient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0" fontId="5" fillId="0" borderId="0" xfId="0" applyFont="1" applyBorder="1" applyProtection="1"/>
    <xf numFmtId="0" fontId="0" fillId="0" borderId="0" xfId="0" applyFont="1" applyProtection="1"/>
    <xf numFmtId="0" fontId="0" fillId="0" borderId="0" xfId="0" applyFont="1" applyAlignment="1" applyProtection="1">
      <alignment horizontal="center"/>
    </xf>
    <xf numFmtId="0" fontId="0" fillId="0" borderId="0" xfId="0" applyFont="1" applyFill="1" applyBorder="1" applyAlignment="1" applyProtection="1">
      <alignment horizontal="center" wrapText="1"/>
    </xf>
    <xf numFmtId="0" fontId="0" fillId="0" borderId="0" xfId="0" applyFont="1" applyBorder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0" fillId="2" borderId="1" xfId="0" applyFont="1" applyFill="1" applyBorder="1" applyAlignment="1" applyProtection="1">
      <alignment horizontal="center"/>
    </xf>
    <xf numFmtId="0" fontId="0" fillId="2" borderId="1" xfId="0" applyFont="1" applyFill="1" applyBorder="1" applyAlignment="1" applyProtection="1">
      <alignment horizontal="center" wrapText="1"/>
    </xf>
    <xf numFmtId="0" fontId="0" fillId="2" borderId="1" xfId="0" applyFont="1" applyFill="1" applyBorder="1" applyProtection="1"/>
    <xf numFmtId="0" fontId="1" fillId="2" borderId="1" xfId="0" applyFont="1" applyFill="1" applyBorder="1" applyProtection="1"/>
    <xf numFmtId="0" fontId="1" fillId="2" borderId="1" xfId="0" applyFont="1" applyFill="1" applyBorder="1" applyAlignment="1" applyProtection="1">
      <alignment horizontal="center"/>
    </xf>
    <xf numFmtId="164" fontId="1" fillId="2" borderId="1" xfId="1" applyNumberFormat="1" applyFont="1" applyFill="1" applyBorder="1" applyAlignment="1" applyProtection="1">
      <alignment horizontal="center"/>
    </xf>
    <xf numFmtId="164" fontId="1" fillId="5" borderId="1" xfId="1" applyNumberFormat="1" applyFont="1" applyFill="1" applyBorder="1" applyAlignment="1" applyProtection="1">
      <alignment horizontal="center"/>
    </xf>
    <xf numFmtId="0" fontId="0" fillId="0" borderId="0" xfId="0" applyProtection="1"/>
    <xf numFmtId="0" fontId="0" fillId="0" borderId="0" xfId="0" applyBorder="1" applyProtection="1"/>
    <xf numFmtId="0" fontId="7" fillId="2" borderId="1" xfId="0" applyFont="1" applyFill="1" applyBorder="1" applyAlignment="1" applyProtection="1">
      <alignment horizontal="center"/>
    </xf>
    <xf numFmtId="0" fontId="0" fillId="2" borderId="1" xfId="0" applyFill="1" applyBorder="1" applyProtection="1"/>
    <xf numFmtId="9" fontId="0" fillId="2" borderId="1" xfId="0" applyNumberFormat="1" applyFill="1" applyBorder="1" applyAlignment="1" applyProtection="1">
      <alignment horizontal="center"/>
    </xf>
    <xf numFmtId="9" fontId="0" fillId="2" borderId="3" xfId="0" applyNumberForma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right"/>
    </xf>
    <xf numFmtId="164" fontId="3" fillId="2" borderId="1" xfId="0" applyNumberFormat="1" applyFont="1" applyFill="1" applyBorder="1" applyAlignment="1" applyProtection="1">
      <alignment horizontal="center"/>
    </xf>
    <xf numFmtId="0" fontId="1" fillId="0" borderId="0" xfId="0" applyFont="1" applyProtection="1"/>
    <xf numFmtId="0" fontId="0" fillId="2" borderId="1" xfId="0" applyFill="1" applyBorder="1" applyAlignment="1" applyProtection="1">
      <alignment horizontal="center"/>
    </xf>
    <xf numFmtId="164" fontId="0" fillId="2" borderId="1" xfId="0" applyNumberFormat="1" applyFill="1" applyBorder="1" applyProtection="1"/>
    <xf numFmtId="0" fontId="4" fillId="0" borderId="0" xfId="0" applyFont="1" applyBorder="1" applyProtection="1"/>
    <xf numFmtId="0" fontId="6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Alignment="1" applyProtection="1">
      <alignment horizontal="left" vertical="center" indent="5"/>
    </xf>
    <xf numFmtId="0" fontId="0" fillId="0" borderId="0" xfId="0" applyAlignment="1" applyProtection="1">
      <alignment horizontal="left" vertical="center" indent="2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" fillId="4" borderId="0" xfId="0" applyFont="1" applyFill="1" applyProtection="1"/>
    <xf numFmtId="0" fontId="0" fillId="4" borderId="0" xfId="0" applyFill="1" applyProtection="1"/>
    <xf numFmtId="0" fontId="1" fillId="0" borderId="0" xfId="0" applyFont="1" applyAlignment="1" applyProtection="1">
      <alignment vertic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Border="1" applyProtection="1"/>
    <xf numFmtId="0" fontId="1" fillId="3" borderId="0" xfId="0" applyFont="1" applyFill="1" applyProtection="1"/>
    <xf numFmtId="164" fontId="3" fillId="3" borderId="0" xfId="0" applyNumberFormat="1" applyFont="1" applyFill="1" applyAlignment="1" applyProtection="1">
      <alignment vertical="center"/>
    </xf>
    <xf numFmtId="0" fontId="3" fillId="3" borderId="0" xfId="0" applyFont="1" applyFill="1" applyAlignment="1" applyProtection="1">
      <alignment horizontal="right" vertical="center"/>
    </xf>
    <xf numFmtId="0" fontId="7" fillId="6" borderId="1" xfId="0" applyFont="1" applyFill="1" applyBorder="1" applyAlignment="1" applyProtection="1">
      <alignment horizontal="center"/>
    </xf>
    <xf numFmtId="0" fontId="7" fillId="6" borderId="3" xfId="0" applyFont="1" applyFill="1" applyBorder="1" applyAlignment="1" applyProtection="1">
      <alignment horizontal="center"/>
    </xf>
    <xf numFmtId="0" fontId="1" fillId="6" borderId="3" xfId="0" applyFont="1" applyFill="1" applyBorder="1" applyProtection="1"/>
    <xf numFmtId="0" fontId="1" fillId="6" borderId="4" xfId="0" applyFont="1" applyFill="1" applyBorder="1" applyProtection="1"/>
    <xf numFmtId="0" fontId="1" fillId="6" borderId="2" xfId="0" applyFont="1" applyFill="1" applyBorder="1" applyProtection="1"/>
    <xf numFmtId="0" fontId="3" fillId="6" borderId="1" xfId="0" applyFont="1" applyFill="1" applyBorder="1" applyAlignment="1" applyProtection="1">
      <alignment horizontal="left" wrapText="1"/>
    </xf>
    <xf numFmtId="0" fontId="3" fillId="6" borderId="2" xfId="0" applyFont="1" applyFill="1" applyBorder="1" applyAlignment="1" applyProtection="1">
      <alignment horizontal="center" wrapText="1"/>
    </xf>
    <xf numFmtId="0" fontId="1" fillId="6" borderId="1" xfId="0" applyFont="1" applyFill="1" applyBorder="1" applyAlignment="1" applyProtection="1">
      <alignment horizontal="center" wrapText="1"/>
    </xf>
    <xf numFmtId="0" fontId="3" fillId="6" borderId="1" xfId="0" applyFont="1" applyFill="1" applyBorder="1" applyAlignment="1" applyProtection="1">
      <alignment horizontal="center" wrapText="1"/>
    </xf>
    <xf numFmtId="0" fontId="12" fillId="0" borderId="0" xfId="0" applyFont="1" applyAlignment="1">
      <alignment vertical="center"/>
    </xf>
    <xf numFmtId="164" fontId="3" fillId="2" borderId="3" xfId="1" applyNumberFormat="1" applyFont="1" applyFill="1" applyBorder="1" applyAlignment="1" applyProtection="1">
      <alignment horizontal="center"/>
    </xf>
    <xf numFmtId="164" fontId="1" fillId="2" borderId="1" xfId="0" applyNumberFormat="1" applyFont="1" applyFill="1" applyBorder="1" applyProtection="1"/>
    <xf numFmtId="0" fontId="0" fillId="7" borderId="0" xfId="0" applyFill="1" applyProtection="1"/>
    <xf numFmtId="0" fontId="0" fillId="8" borderId="7" xfId="0" applyFill="1" applyBorder="1" applyProtection="1"/>
    <xf numFmtId="0" fontId="7" fillId="8" borderId="10" xfId="0" applyFont="1" applyFill="1" applyBorder="1" applyAlignment="1" applyProtection="1">
      <alignment horizontal="center" wrapText="1"/>
    </xf>
    <xf numFmtId="0" fontId="0" fillId="8" borderId="8" xfId="0" applyFill="1" applyBorder="1" applyProtection="1"/>
    <xf numFmtId="0" fontId="7" fillId="8" borderId="11" xfId="0" applyFont="1" applyFill="1" applyBorder="1" applyAlignment="1" applyProtection="1">
      <alignment horizontal="center"/>
    </xf>
    <xf numFmtId="0" fontId="0" fillId="8" borderId="9" xfId="0" applyFill="1" applyBorder="1" applyProtection="1"/>
    <xf numFmtId="0" fontId="7" fillId="8" borderId="5" xfId="0" applyFont="1" applyFill="1" applyBorder="1" applyAlignment="1" applyProtection="1">
      <alignment horizontal="center"/>
    </xf>
    <xf numFmtId="0" fontId="3" fillId="8" borderId="6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164" fontId="1" fillId="4" borderId="1" xfId="0" applyNumberFormat="1" applyFont="1" applyFill="1" applyBorder="1" applyProtection="1"/>
    <xf numFmtId="0" fontId="3" fillId="4" borderId="2" xfId="0" applyFont="1" applyFill="1" applyBorder="1" applyAlignment="1" applyProtection="1">
      <alignment horizontal="center"/>
    </xf>
    <xf numFmtId="165" fontId="3" fillId="4" borderId="1" xfId="0" applyNumberFormat="1" applyFont="1" applyFill="1" applyBorder="1" applyAlignment="1" applyProtection="1">
      <alignment horizontal="center"/>
    </xf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colors>
    <mruColors>
      <color rgb="FF66FF99"/>
      <color rgb="FFFFFF66"/>
      <color rgb="FF00FF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B6" sqref="B6"/>
    </sheetView>
  </sheetViews>
  <sheetFormatPr defaultColWidth="8.88671875" defaultRowHeight="14.4" x14ac:dyDescent="0.3"/>
  <cols>
    <col min="1" max="1" width="17.88671875" style="18" customWidth="1"/>
    <col min="2" max="2" width="16.33203125" style="18" customWidth="1"/>
    <col min="3" max="3" width="13" style="18" customWidth="1"/>
    <col min="4" max="4" width="18.109375" style="18" customWidth="1"/>
    <col min="5" max="5" width="16.33203125" style="18" customWidth="1"/>
    <col min="6" max="6" width="17.44140625" style="18" customWidth="1"/>
    <col min="7" max="7" width="16.44140625" style="18" customWidth="1"/>
    <col min="8" max="8" width="13.109375" style="19" customWidth="1"/>
    <col min="9" max="9" width="12.21875" style="19" customWidth="1"/>
    <col min="10" max="10" width="18.44140625" style="18" customWidth="1"/>
    <col min="11" max="11" width="16.88671875" style="18" customWidth="1"/>
    <col min="12" max="12" width="9.77734375" style="18" bestFit="1" customWidth="1"/>
    <col min="13" max="16384" width="8.88671875" style="18"/>
  </cols>
  <sheetData>
    <row r="1" spans="1:11" s="2" customFormat="1" ht="21" customHeight="1" x14ac:dyDescent="0.35">
      <c r="A1" s="1" t="s">
        <v>39</v>
      </c>
      <c r="E1" s="3"/>
      <c r="F1" s="3"/>
      <c r="G1" s="3"/>
      <c r="H1" s="4"/>
      <c r="I1" s="4"/>
    </row>
    <row r="2" spans="1:11" s="5" customFormat="1" ht="13.8" customHeight="1" x14ac:dyDescent="0.35">
      <c r="B2" s="6"/>
      <c r="C2" s="7"/>
      <c r="D2" s="7"/>
      <c r="E2" s="7"/>
      <c r="F2" s="7"/>
      <c r="G2" s="7"/>
      <c r="H2" s="7"/>
      <c r="I2" s="8"/>
    </row>
    <row r="3" spans="1:11" s="9" customFormat="1" ht="28.8" x14ac:dyDescent="0.3">
      <c r="A3" s="9" t="s">
        <v>17</v>
      </c>
      <c r="B3" s="10"/>
      <c r="C3" s="11" t="s">
        <v>9</v>
      </c>
      <c r="D3" s="12" t="s">
        <v>12</v>
      </c>
      <c r="E3" s="12" t="s">
        <v>10</v>
      </c>
      <c r="F3" s="12" t="s">
        <v>11</v>
      </c>
      <c r="G3" s="12" t="s">
        <v>29</v>
      </c>
      <c r="H3" s="52" t="s">
        <v>13</v>
      </c>
      <c r="I3" s="52" t="s">
        <v>14</v>
      </c>
      <c r="J3" s="10"/>
      <c r="K3" s="10"/>
    </row>
    <row r="4" spans="1:11" s="5" customFormat="1" ht="21" customHeight="1" x14ac:dyDescent="0.3">
      <c r="A4" s="13" t="s">
        <v>15</v>
      </c>
      <c r="B4" s="40">
        <v>0</v>
      </c>
      <c r="C4" s="15">
        <v>550</v>
      </c>
      <c r="D4" s="11">
        <v>40</v>
      </c>
      <c r="E4" s="11">
        <v>170</v>
      </c>
      <c r="F4" s="12">
        <v>150</v>
      </c>
      <c r="G4" s="12">
        <v>10</v>
      </c>
      <c r="H4" s="12">
        <v>120</v>
      </c>
      <c r="I4" s="11">
        <v>60</v>
      </c>
      <c r="J4" s="6"/>
      <c r="K4" s="6"/>
    </row>
    <row r="5" spans="1:11" s="5" customFormat="1" ht="21" customHeight="1" x14ac:dyDescent="0.3">
      <c r="A5" s="13" t="s">
        <v>16</v>
      </c>
      <c r="B5" s="40">
        <v>0</v>
      </c>
      <c r="C5" s="15">
        <v>275</v>
      </c>
      <c r="D5" s="11">
        <v>40</v>
      </c>
      <c r="E5" s="11">
        <v>170</v>
      </c>
      <c r="F5" s="12">
        <v>65</v>
      </c>
      <c r="G5" s="12">
        <v>0</v>
      </c>
      <c r="H5" s="12">
        <v>0</v>
      </c>
      <c r="I5" s="11">
        <v>0</v>
      </c>
      <c r="J5" s="6"/>
      <c r="K5" s="6"/>
    </row>
    <row r="6" spans="1:11" s="5" customFormat="1" ht="21" customHeight="1" x14ac:dyDescent="0.3">
      <c r="A6" s="13" t="s">
        <v>8</v>
      </c>
      <c r="B6" s="40">
        <v>0</v>
      </c>
      <c r="C6" s="15">
        <v>550</v>
      </c>
      <c r="D6" s="11">
        <v>0</v>
      </c>
      <c r="E6" s="11">
        <v>170</v>
      </c>
      <c r="F6" s="12">
        <v>380</v>
      </c>
      <c r="G6" s="12">
        <v>0</v>
      </c>
      <c r="H6" s="12">
        <v>0</v>
      </c>
      <c r="I6" s="11">
        <v>0</v>
      </c>
      <c r="J6" s="6"/>
    </row>
    <row r="7" spans="1:11" s="5" customFormat="1" ht="21" customHeight="1" x14ac:dyDescent="0.35">
      <c r="A7" s="14" t="s">
        <v>5</v>
      </c>
      <c r="B7" s="15">
        <f>SUM(B4:B6)</f>
        <v>0</v>
      </c>
      <c r="C7" s="16">
        <f>(B4*C4)+(B5*C5)+(B6*C6)</f>
        <v>0</v>
      </c>
      <c r="D7" s="16">
        <f>(B4*D4)+(B5*D5)+(B6*D6)</f>
        <v>0</v>
      </c>
      <c r="E7" s="16">
        <f>(B4*E4)+(B5*E5)+(B6*E6)</f>
        <v>0</v>
      </c>
      <c r="F7" s="16">
        <f>(B4*F4)+(B5*F5)+(B6*F6)</f>
        <v>0</v>
      </c>
      <c r="G7" s="16">
        <f>(B4*G4)+(B5*G5)+(B6*G6)</f>
        <v>0</v>
      </c>
      <c r="H7" s="17">
        <f>(B4*H4)</f>
        <v>0</v>
      </c>
      <c r="I7" s="17">
        <f>(B4*I4)</f>
        <v>0</v>
      </c>
    </row>
    <row r="8" spans="1:11" s="5" customFormat="1" ht="14.4" customHeight="1" x14ac:dyDescent="0.35">
      <c r="B8" s="6"/>
      <c r="C8" s="7"/>
      <c r="D8" s="7"/>
      <c r="E8" s="7"/>
      <c r="F8" s="7"/>
      <c r="G8" s="7"/>
      <c r="H8" s="7"/>
      <c r="I8" s="8"/>
    </row>
    <row r="10" spans="1:11" ht="48.6" customHeight="1" x14ac:dyDescent="0.3">
      <c r="A10" s="50" t="s">
        <v>34</v>
      </c>
      <c r="B10" s="45" t="s">
        <v>3</v>
      </c>
      <c r="C10" s="45" t="s">
        <v>4</v>
      </c>
      <c r="D10" s="46" t="s">
        <v>7</v>
      </c>
      <c r="E10" s="58"/>
      <c r="F10" s="59"/>
      <c r="G10" s="51" t="s">
        <v>35</v>
      </c>
      <c r="H10" s="66" t="s">
        <v>3</v>
      </c>
      <c r="I10" s="66" t="s">
        <v>4</v>
      </c>
    </row>
    <row r="11" spans="1:11" ht="21.6" customHeight="1" x14ac:dyDescent="0.35">
      <c r="A11" s="21"/>
      <c r="B11" s="22">
        <v>0.6</v>
      </c>
      <c r="C11" s="22">
        <v>0.4</v>
      </c>
      <c r="D11" s="23">
        <f>B11+C11</f>
        <v>1</v>
      </c>
      <c r="E11" s="60"/>
      <c r="F11" s="61"/>
      <c r="G11" s="24" t="s">
        <v>6</v>
      </c>
      <c r="H11" s="20">
        <f>B12/4</f>
        <v>0</v>
      </c>
      <c r="I11" s="20">
        <f>C12/4</f>
        <v>0</v>
      </c>
    </row>
    <row r="12" spans="1:11" ht="22.2" customHeight="1" x14ac:dyDescent="0.35">
      <c r="A12" s="25" t="s">
        <v>5</v>
      </c>
      <c r="B12" s="26">
        <f>H7*60%</f>
        <v>0</v>
      </c>
      <c r="C12" s="26">
        <f>H7*40%</f>
        <v>0</v>
      </c>
      <c r="D12" s="55">
        <f>SUM(A12:C12)</f>
        <v>0</v>
      </c>
      <c r="E12" s="62"/>
      <c r="F12" s="61"/>
      <c r="G12" s="24" t="s">
        <v>0</v>
      </c>
      <c r="H12" s="20">
        <f>B12/4</f>
        <v>0</v>
      </c>
      <c r="I12" s="20">
        <f>C12/4</f>
        <v>0</v>
      </c>
    </row>
    <row r="13" spans="1:11" ht="22.2" customHeight="1" x14ac:dyDescent="0.35">
      <c r="F13" s="63"/>
      <c r="G13" s="24" t="s">
        <v>1</v>
      </c>
      <c r="H13" s="20">
        <f>B12/4</f>
        <v>0</v>
      </c>
      <c r="I13" s="20">
        <f>C12/4</f>
        <v>0</v>
      </c>
    </row>
    <row r="14" spans="1:11" ht="22.2" customHeight="1" x14ac:dyDescent="0.3">
      <c r="A14" s="27" t="s">
        <v>46</v>
      </c>
      <c r="F14" s="63"/>
      <c r="G14" s="24" t="s">
        <v>2</v>
      </c>
      <c r="H14" s="20">
        <f>B12/4</f>
        <v>0</v>
      </c>
      <c r="I14" s="20">
        <f>C12/4</f>
        <v>0</v>
      </c>
    </row>
    <row r="15" spans="1:11" ht="22.2" customHeight="1" x14ac:dyDescent="0.3">
      <c r="A15" s="27" t="s">
        <v>21</v>
      </c>
      <c r="F15" s="64"/>
      <c r="G15" s="69" t="s">
        <v>5</v>
      </c>
      <c r="H15" s="70">
        <f>SUM(H11:H14)</f>
        <v>0</v>
      </c>
      <c r="I15" s="70">
        <f>SUM(I11:I14)</f>
        <v>0</v>
      </c>
    </row>
    <row r="16" spans="1:11" ht="10.199999999999999" customHeight="1" x14ac:dyDescent="0.35"/>
    <row r="17" spans="1:9" ht="18.600000000000001" customHeight="1" x14ac:dyDescent="0.3">
      <c r="A17" s="47" t="s">
        <v>20</v>
      </c>
      <c r="B17" s="48"/>
      <c r="C17" s="49"/>
    </row>
    <row r="18" spans="1:9" ht="43.2" x14ac:dyDescent="0.3">
      <c r="A18" s="28" t="s">
        <v>3</v>
      </c>
      <c r="B18" s="28" t="s">
        <v>4</v>
      </c>
      <c r="C18" s="28" t="s">
        <v>19</v>
      </c>
      <c r="D18" s="28" t="s">
        <v>7</v>
      </c>
      <c r="E18" s="57"/>
      <c r="F18" s="53" t="s">
        <v>18</v>
      </c>
      <c r="G18" s="65" t="s">
        <v>3</v>
      </c>
      <c r="H18" s="65" t="s">
        <v>4</v>
      </c>
      <c r="I18" s="65" t="s">
        <v>19</v>
      </c>
    </row>
    <row r="19" spans="1:9" ht="18" customHeight="1" x14ac:dyDescent="0.3">
      <c r="A19" s="22">
        <v>0.5</v>
      </c>
      <c r="B19" s="22">
        <v>0.3</v>
      </c>
      <c r="C19" s="22">
        <v>0.2</v>
      </c>
      <c r="D19" s="22">
        <f>SUM(A19:C19)</f>
        <v>1</v>
      </c>
      <c r="E19" s="57"/>
      <c r="F19" s="20" t="s">
        <v>6</v>
      </c>
      <c r="G19" s="29">
        <f>$A$20/4</f>
        <v>0</v>
      </c>
      <c r="H19" s="29">
        <f>$B$20/4</f>
        <v>0</v>
      </c>
      <c r="I19" s="29">
        <f>$C$20/4</f>
        <v>0</v>
      </c>
    </row>
    <row r="20" spans="1:9" ht="18.600000000000001" customHeight="1" x14ac:dyDescent="0.3">
      <c r="A20" s="56">
        <f>A19*H7</f>
        <v>0</v>
      </c>
      <c r="B20" s="56">
        <f>B19*H7</f>
        <v>0</v>
      </c>
      <c r="C20" s="56">
        <f>C19*H7</f>
        <v>0</v>
      </c>
      <c r="D20" s="56">
        <f>SUM(A20:C20)</f>
        <v>0</v>
      </c>
      <c r="E20" s="57"/>
      <c r="F20" s="20" t="s">
        <v>0</v>
      </c>
      <c r="G20" s="29">
        <f>$A$20/4</f>
        <v>0</v>
      </c>
      <c r="H20" s="29">
        <f>$B$20/4</f>
        <v>0</v>
      </c>
      <c r="I20" s="29">
        <f>$C$20/4</f>
        <v>0</v>
      </c>
    </row>
    <row r="21" spans="1:9" ht="16.8" customHeight="1" x14ac:dyDescent="0.3">
      <c r="A21" s="19"/>
      <c r="E21" s="57"/>
      <c r="F21" s="20" t="s">
        <v>1</v>
      </c>
      <c r="G21" s="29">
        <f>$A$20/4</f>
        <v>0</v>
      </c>
      <c r="H21" s="29">
        <f>$B$20/4</f>
        <v>0</v>
      </c>
      <c r="I21" s="29">
        <f>$C$20/4</f>
        <v>0</v>
      </c>
    </row>
    <row r="22" spans="1:9" ht="17.399999999999999" customHeight="1" x14ac:dyDescent="0.3">
      <c r="A22" s="19"/>
      <c r="E22" s="57"/>
      <c r="F22" s="20" t="s">
        <v>2</v>
      </c>
      <c r="G22" s="29">
        <f>$A$20/4</f>
        <v>0</v>
      </c>
      <c r="H22" s="29">
        <f>$B$20/4</f>
        <v>0</v>
      </c>
      <c r="I22" s="29">
        <f>$C$20/4</f>
        <v>0</v>
      </c>
    </row>
    <row r="23" spans="1:9" ht="18.600000000000001" customHeight="1" x14ac:dyDescent="0.3">
      <c r="E23" s="57"/>
      <c r="F23" s="67" t="s">
        <v>5</v>
      </c>
      <c r="G23" s="68">
        <f>SUM(G19:G22)</f>
        <v>0</v>
      </c>
      <c r="H23" s="68">
        <f t="shared" ref="H23:I23" si="0">SUM(H19:H22)</f>
        <v>0</v>
      </c>
      <c r="I23" s="68">
        <f t="shared" si="0"/>
        <v>0</v>
      </c>
    </row>
    <row r="26" spans="1:9" s="1" customFormat="1" ht="18" x14ac:dyDescent="0.35">
      <c r="A26" s="1" t="s">
        <v>40</v>
      </c>
      <c r="H26" s="30"/>
      <c r="I26" s="30"/>
    </row>
    <row r="28" spans="1:9" ht="15.6" x14ac:dyDescent="0.3">
      <c r="A28" s="31" t="s">
        <v>22</v>
      </c>
    </row>
    <row r="29" spans="1:9" x14ac:dyDescent="0.3">
      <c r="A29" s="32" t="s">
        <v>41</v>
      </c>
    </row>
    <row r="30" spans="1:9" x14ac:dyDescent="0.3">
      <c r="A30" s="33" t="s">
        <v>42</v>
      </c>
      <c r="G30" s="54"/>
    </row>
    <row r="31" spans="1:9" x14ac:dyDescent="0.3">
      <c r="A31" s="33" t="s">
        <v>36</v>
      </c>
    </row>
    <row r="32" spans="1:9" x14ac:dyDescent="0.3">
      <c r="A32" s="33" t="s">
        <v>37</v>
      </c>
    </row>
    <row r="33" spans="1:9" x14ac:dyDescent="0.3">
      <c r="A33" s="33" t="s">
        <v>23</v>
      </c>
    </row>
    <row r="34" spans="1:9" x14ac:dyDescent="0.3">
      <c r="A34" s="33" t="s">
        <v>33</v>
      </c>
    </row>
    <row r="35" spans="1:9" x14ac:dyDescent="0.3">
      <c r="A35" s="32"/>
    </row>
    <row r="36" spans="1:9" x14ac:dyDescent="0.3">
      <c r="A36" s="32" t="s">
        <v>38</v>
      </c>
    </row>
    <row r="37" spans="1:9" x14ac:dyDescent="0.3">
      <c r="A37" s="32"/>
    </row>
    <row r="38" spans="1:9" x14ac:dyDescent="0.3">
      <c r="A38" s="34"/>
    </row>
    <row r="39" spans="1:9" x14ac:dyDescent="0.3">
      <c r="A39" s="35" t="s">
        <v>24</v>
      </c>
    </row>
    <row r="40" spans="1:9" x14ac:dyDescent="0.3">
      <c r="A40" s="33" t="s">
        <v>25</v>
      </c>
    </row>
    <row r="41" spans="1:9" x14ac:dyDescent="0.3">
      <c r="A41" s="33" t="s">
        <v>26</v>
      </c>
    </row>
    <row r="42" spans="1:9" x14ac:dyDescent="0.3">
      <c r="A42" s="36" t="s">
        <v>27</v>
      </c>
    </row>
    <row r="43" spans="1:9" x14ac:dyDescent="0.3">
      <c r="A43" s="36" t="s">
        <v>28</v>
      </c>
    </row>
    <row r="44" spans="1:9" x14ac:dyDescent="0.3">
      <c r="A44" s="37" t="s">
        <v>21</v>
      </c>
      <c r="B44" s="38"/>
      <c r="C44" s="38"/>
      <c r="D44" s="38"/>
      <c r="E44" s="38"/>
    </row>
    <row r="45" spans="1:9" x14ac:dyDescent="0.3">
      <c r="A45" s="39"/>
    </row>
    <row r="46" spans="1:9" ht="27" customHeight="1" x14ac:dyDescent="0.3"/>
    <row r="47" spans="1:9" s="27" customFormat="1" x14ac:dyDescent="0.3">
      <c r="A47" s="42" t="s">
        <v>31</v>
      </c>
      <c r="B47" s="42"/>
      <c r="C47" s="42"/>
      <c r="D47" s="42"/>
      <c r="E47" s="42"/>
      <c r="F47" s="42"/>
      <c r="H47" s="41"/>
      <c r="I47" s="41"/>
    </row>
    <row r="49" spans="1:2" ht="21" customHeight="1" x14ac:dyDescent="0.3">
      <c r="A49" s="43">
        <f>G7+I7</f>
        <v>0</v>
      </c>
      <c r="B49" s="39" t="s">
        <v>30</v>
      </c>
    </row>
    <row r="50" spans="1:2" ht="19.2" customHeight="1" x14ac:dyDescent="0.3">
      <c r="A50" s="44" t="s">
        <v>43</v>
      </c>
      <c r="B50" s="39" t="s">
        <v>32</v>
      </c>
    </row>
    <row r="51" spans="1:2" ht="20.399999999999999" customHeight="1" x14ac:dyDescent="0.3">
      <c r="A51" s="44" t="s">
        <v>44</v>
      </c>
      <c r="B51" s="39" t="s">
        <v>45</v>
      </c>
    </row>
  </sheetData>
  <sheetProtection password="C4E2" sheet="1" objects="1" scenarios="1" selectLockedCells="1"/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Lundström</dc:creator>
  <cp:lastModifiedBy>Thomas Norén</cp:lastModifiedBy>
  <cp:lastPrinted>2022-09-21T14:05:48Z</cp:lastPrinted>
  <dcterms:created xsi:type="dcterms:W3CDTF">2016-02-10T08:16:02Z</dcterms:created>
  <dcterms:modified xsi:type="dcterms:W3CDTF">2025-09-25T08:13:56Z</dcterms:modified>
</cp:coreProperties>
</file>